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kharmsen\Desktop\Marketing\"/>
    </mc:Choice>
  </mc:AlternateContent>
  <xr:revisionPtr revIDLastSave="0" documentId="8_{2B64EAED-6CF1-41A4-8A7B-D14CC8107759}" xr6:coauthVersionLast="45" xr6:coauthVersionMax="45" xr10:uidLastSave="{00000000-0000-0000-0000-000000000000}"/>
  <bookViews>
    <workbookView xWindow="-110" yWindow="-110" windowWidth="19420" windowHeight="10420" xr2:uid="{00000000-000D-0000-FFFF-FFFF00000000}"/>
  </bookViews>
  <sheets>
    <sheet name="Your Marketing Plan" sheetId="7" r:id="rId1"/>
  </sheets>
  <definedNames>
    <definedName name="GoalState">#REF!</definedName>
    <definedName name="_xlnm.Print_Area" localSheetId="0">'Your Marketing Plan'!$B$2:$O$34</definedName>
    <definedName name="_xlnm.Print_Titles" localSheetId="0">'Your Marketing Plan'!$2:$4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7" l="1"/>
  <c r="H12" i="7"/>
  <c r="H18" i="7"/>
  <c r="H27" i="7"/>
  <c r="H9" i="7" l="1"/>
  <c r="H31" i="7"/>
  <c r="H10" i="7"/>
  <c r="H7" i="7"/>
  <c r="H8" i="7"/>
  <c r="H13" i="7"/>
  <c r="H14" i="7"/>
  <c r="H19" i="7"/>
  <c r="H29" i="7"/>
  <c r="H30" i="7"/>
  <c r="H32" i="7"/>
  <c r="H33" i="7"/>
  <c r="H34" i="7" l="1"/>
</calcChain>
</file>

<file path=xl/sharedStrings.xml><?xml version="1.0" encoding="utf-8"?>
<sst xmlns="http://schemas.openxmlformats.org/spreadsheetml/2006/main" count="113" uniqueCount="90">
  <si>
    <t xml:space="preserve"> </t>
  </si>
  <si>
    <t>Attracting New Patients</t>
  </si>
  <si>
    <t>Update practice pages on the ProVision consumer website on a monthly basis</t>
  </si>
  <si>
    <t>Interchangeable practice A-Frame with rotational messages</t>
  </si>
  <si>
    <t>Invest in eye-catching window displays (consider window dresser)</t>
  </si>
  <si>
    <t>Develop cross promotional offers with local businesses where appropriate</t>
  </si>
  <si>
    <t>Local newspaper advertising and editorials</t>
  </si>
  <si>
    <t>Comments</t>
  </si>
  <si>
    <t>Qty</t>
  </si>
  <si>
    <t>Privilege of Membership</t>
  </si>
  <si>
    <t>Free Google Service</t>
  </si>
  <si>
    <t>[Insert Quote]</t>
  </si>
  <si>
    <t xml:space="preserve">Local Sponsorship </t>
  </si>
  <si>
    <t>Custom Quote for Materials</t>
  </si>
  <si>
    <t>[Insert Annual Budget]</t>
  </si>
  <si>
    <t>Target</t>
  </si>
  <si>
    <t>Sporting club, schools, contact and offer goods and services for promotion.</t>
  </si>
  <si>
    <t>Create Digital Presence</t>
  </si>
  <si>
    <t>Launch event</t>
  </si>
  <si>
    <t>TOTAL</t>
  </si>
  <si>
    <t>Opening Week</t>
  </si>
  <si>
    <t>Actions</t>
  </si>
  <si>
    <t>Collateral Development</t>
  </si>
  <si>
    <t>Potential customers from local area</t>
  </si>
  <si>
    <t>Customers</t>
  </si>
  <si>
    <t>Task</t>
  </si>
  <si>
    <t xml:space="preserve">Execute ProVision National Marketing Campaign </t>
  </si>
  <si>
    <t>Distribute hard copy to local health professionals including chemists</t>
  </si>
  <si>
    <t>Communicating with Patients</t>
  </si>
  <si>
    <t>customers attending the centre or shop strip</t>
  </si>
  <si>
    <t>Health professionals</t>
  </si>
  <si>
    <t xml:space="preserve">Set-up and update Google+ and Google My Business listing </t>
  </si>
  <si>
    <t>Enquire with local council if any sign restrictions</t>
  </si>
  <si>
    <t>Customers attending the centre or shopping strip</t>
  </si>
  <si>
    <t>Local Radio advertising</t>
  </si>
  <si>
    <t>Regional  practice opportunity</t>
  </si>
  <si>
    <t>Local TV advertising (regional)</t>
  </si>
  <si>
    <t>sourcing quote from local provider</t>
  </si>
  <si>
    <t>Decide on 
- Develop New Logo</t>
  </si>
  <si>
    <t>All patients who have attended the practice in the past six years</t>
  </si>
  <si>
    <t>Engage &amp; create a  brief for graphic designer</t>
  </si>
  <si>
    <t>Health professionals/local store owners. VIPS from local area and on database</t>
  </si>
  <si>
    <t>Engage a supplier &amp; create a brief for graphic designer</t>
  </si>
  <si>
    <t>Where you see this colour please input information</t>
  </si>
  <si>
    <t>Register for the campaign</t>
  </si>
  <si>
    <t>This can either be a staff member or a local window dresser. Budget $250 per window change over</t>
  </si>
  <si>
    <t>Suggest $5 per day over monthly period. $200 a month Once page established</t>
  </si>
  <si>
    <t>Register for ProVision campaign. Only run this campaign if it compliments the launch marketing.</t>
  </si>
  <si>
    <t>Re-Launch SMS</t>
  </si>
  <si>
    <t>Dedicate a team member to manage</t>
  </si>
  <si>
    <t>Factor in the time management of Facebook into the staff or practice manager job description. Make the new practice creation the main story running through the posts</t>
  </si>
  <si>
    <t>Dedicate a team member for content production</t>
  </si>
  <si>
    <t>16 Weeks prior to relaunch</t>
  </si>
  <si>
    <t>12 Weeks prior to relaunch</t>
  </si>
  <si>
    <t>8 Weeks prior to relaunch</t>
  </si>
  <si>
    <t>4 Weeks Prior to relaunch</t>
  </si>
  <si>
    <t>New Ownership Marketing Plan</t>
  </si>
  <si>
    <t>Develop relationships with GPs and specialists in local area. Develop - letter of introduction and introduce your new owner</t>
  </si>
  <si>
    <t xml:space="preserve">Refer Us materials in GP section of optom.provision.com.au </t>
  </si>
  <si>
    <t>Create Digital google search ads, refer to ProVision  for Google advertising instructions.</t>
  </si>
  <si>
    <t xml:space="preserve">Create search ads required to promote practice </t>
  </si>
  <si>
    <t>Potential customers who live or work in your local area</t>
  </si>
  <si>
    <t xml:space="preserve">Set-up Facebook account and update 2-3 times per week </t>
  </si>
  <si>
    <t>All patients who have attended the practice in the past</t>
  </si>
  <si>
    <t>Re-Launch Emailer</t>
  </si>
  <si>
    <t>Spend $300 per month to promote new domain name. Execute for 6 months until site established</t>
  </si>
  <si>
    <t>If no quality outlet exists disregard</t>
  </si>
  <si>
    <t>Photography</t>
  </si>
  <si>
    <t xml:space="preserve">Research local photographers and book in a time that all staff and previous practice owner and current can attend. </t>
  </si>
  <si>
    <t>Targeted patients (Gen X women) who have attended the practice in the past six years</t>
  </si>
  <si>
    <t>Design approx. $150 + Newspaper placement cost</t>
  </si>
  <si>
    <t>Facebook Advertising (refer to ProVision's member site to learn about Facebook Advertising)</t>
  </si>
  <si>
    <t>Engage local photographer</t>
  </si>
  <si>
    <t>Engage &amp; create a brief for graphic designer</t>
  </si>
  <si>
    <t>Use ProMarket</t>
  </si>
  <si>
    <t>Create an independent practice website that complements your new practice fit out</t>
  </si>
  <si>
    <t>Budget
(excl. GST)</t>
  </si>
  <si>
    <t>Approx. cost (excl. GST)</t>
  </si>
  <si>
    <t>Develop Shopfront and Internal Signage</t>
  </si>
  <si>
    <t>Your dedicated practice website should be an extension of your practice's positioning and offerings (use your Why Choose Use points to promote your points of difference or speak to us if you need help to develop).
Your website design should be brand-aligned to help patients easily recognise your practice. We work with two preferred suppliers to provide a range of website developments styles and options to suit your individual needs and budget. Website prices are as follows:
- Basic (kapsule) website - approx. $2,500+GST
- Custom website - approx. $6,000+GST
- Advanced website - approx. $8,000+GST</t>
  </si>
  <si>
    <r>
      <t xml:space="preserve">Re-Launch Postcard
</t>
    </r>
    <r>
      <rPr>
        <sz val="11"/>
        <color rgb="FFFF0000"/>
        <rFont val="Calibri"/>
        <family val="2"/>
        <scheme val="minor"/>
      </rPr>
      <t>Once wording and message has been developed for this postcard. It can become the basis for all launch marketing wording.</t>
    </r>
  </si>
  <si>
    <t>This should be developed 20 - 24 weeks out from practice opening.  Use colours that compliment your practice fit out. Develop brief for logo using practice fit out as a base.
Logo design takes approximately 8 to 12 hours.
Graphic design fee as follows:
- $75+gst per hour for comprehensive members
- $85+gst per hour for essential members</t>
  </si>
  <si>
    <t>Stationery
- Business cards
- Letterhead
- With compliments slips
ProMarket Options
- Warranty cards
- Glasses care cards</t>
  </si>
  <si>
    <t>Stationery design (letterheads, business cards and with compliments slip) takes approximately 3 to 6 hours.
Graphic design fee as follows:
- $75+gst per hour for comprehensive members
- $85+gst per hour for essential members
Warranty and glasses care can be orderd through ProMarket. We can create a custom version for the specified design fees above.</t>
  </si>
  <si>
    <t>Use postcard  to communicate the improvements you have made to the practice facilities, equipment and products. Articulate why people should choose your practice. Communicate old owner staying on and endorses new owners eye care philosophies and clinical skills.</t>
  </si>
  <si>
    <t>Use SMS to communicate to all patients on your database new ownership and you have same values as old ownership.</t>
  </si>
  <si>
    <t>Use Email to communicate to all patients on your database new ownership and you have same values as old ownership.</t>
  </si>
  <si>
    <t>Create launch event. Invite staff that work in local area, local health professionals and VIPS from your local area and your database.</t>
  </si>
  <si>
    <t>Set-up in search engine optimisation for your website (SEO)</t>
  </si>
  <si>
    <t>SEO helps to increase your Google rankings and online visibility so that you can be easily found by customers who are searching for your services. It helps you to stay ahead of your competitors.
SEO requires a monthly investment which starts from $400+GST per month. While it is recommended that you invest in SEO from the time you develop your website, you can choose to invest in it a few months down the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</si>
</sst>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164" formatCode="_(&quot;$&quot;* #,##0.00_);_(&quot;$&quot;* \(#,##0.00\);_(&quot;$&quot;* &quot;-&quot;??_);_(@_)"/>
    <numFmt numFmtId="165" formatCode="&quot;$&quot;#,##0.00"/>
    <numFmt numFmtId="166" formatCode="&quot;$&quot;#,##0"/>
  </numFmts>
  <fonts count="17" x14ac:knownFonts="1">
    <font>
      <sz val="11"/>
      <color theme="1"/>
      <name val="Calibri"/>
      <family val="2"/>
      <scheme val="minor"/>
    </font>
    <font>
      <sz val="11"/>
      <color indexed="8"/>
      <name val="Calibri"/>
      <family val="2"/>
    </font>
    <font>
      <sz val="10"/>
      <name val="Arial"/>
      <family val="2"/>
    </font>
    <font>
      <sz val="10"/>
      <name val="Verdana"/>
      <family val="2"/>
    </font>
    <font>
      <b/>
      <sz val="11"/>
      <color theme="0"/>
      <name val="Calibri"/>
      <family val="2"/>
      <scheme val="minor"/>
    </font>
    <font>
      <b/>
      <sz val="11"/>
      <color theme="1"/>
      <name val="Calibri"/>
      <family val="2"/>
      <scheme val="minor"/>
    </font>
    <font>
      <sz val="11"/>
      <color rgb="FFFF0000"/>
      <name val="Calibri"/>
      <family val="2"/>
      <scheme val="minor"/>
    </font>
    <font>
      <b/>
      <sz val="18"/>
      <color theme="1"/>
      <name val="Arial"/>
      <family val="2"/>
    </font>
    <font>
      <sz val="11"/>
      <name val="Calibri"/>
      <family val="2"/>
      <scheme val="minor"/>
    </font>
    <font>
      <sz val="9"/>
      <color theme="1"/>
      <name val="Arial"/>
      <family val="2"/>
    </font>
    <font>
      <sz val="11"/>
      <color theme="1"/>
      <name val="Calibri"/>
      <family val="2"/>
      <scheme val="minor"/>
    </font>
    <font>
      <b/>
      <sz val="11"/>
      <name val="Calibri"/>
      <family val="2"/>
      <scheme val="minor"/>
    </font>
    <font>
      <b/>
      <sz val="11"/>
      <color rgb="FFFF000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C00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44" fontId="10" fillId="0" borderId="0" applyFont="0" applyFill="0" applyBorder="0" applyAlignment="0" applyProtection="0"/>
  </cellStyleXfs>
  <cellXfs count="79">
    <xf numFmtId="0" fontId="0" fillId="0" borderId="0" xfId="0"/>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0" fillId="2" borderId="0" xfId="0" applyFill="1" applyAlignment="1">
      <alignment horizontal="center" vertical="center" wrapText="1"/>
    </xf>
    <xf numFmtId="0" fontId="7" fillId="3" borderId="0" xfId="0" applyFont="1" applyFill="1" applyAlignment="1">
      <alignment horizontal="center" vertical="center" wrapText="1"/>
    </xf>
    <xf numFmtId="0" fontId="9" fillId="2" borderId="0" xfId="0" applyFont="1" applyFill="1" applyAlignment="1">
      <alignment horizontal="center" vertical="center" wrapText="1"/>
    </xf>
    <xf numFmtId="0" fontId="0" fillId="2" borderId="0" xfId="0" applyFill="1" applyAlignment="1">
      <alignment vertical="center" wrapText="1"/>
    </xf>
    <xf numFmtId="0" fontId="0" fillId="3" borderId="0" xfId="0" applyFill="1" applyAlignment="1">
      <alignment horizontal="center" vertical="center" wrapText="1"/>
    </xf>
    <xf numFmtId="0" fontId="6" fillId="5" borderId="1" xfId="0" applyFont="1" applyFill="1" applyBorder="1" applyAlignment="1">
      <alignment horizontal="center" vertical="center" wrapText="1"/>
    </xf>
    <xf numFmtId="2" fontId="6" fillId="5" borderId="1" xfId="0" applyNumberFormat="1" applyFont="1" applyFill="1" applyBorder="1" applyAlignment="1">
      <alignment horizontal="center" vertical="center"/>
    </xf>
    <xf numFmtId="0" fontId="7" fillId="3" borderId="0" xfId="0" applyFont="1" applyFill="1" applyAlignment="1">
      <alignment horizontal="left" vertical="center" wrapText="1"/>
    </xf>
    <xf numFmtId="0" fontId="8" fillId="5" borderId="1"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8"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2" fontId="6" fillId="5" borderId="2" xfId="0" applyNumberFormat="1" applyFont="1" applyFill="1" applyBorder="1" applyAlignment="1">
      <alignment horizontal="center" vertical="center"/>
    </xf>
    <xf numFmtId="0" fontId="4" fillId="0" borderId="0" xfId="0" applyFont="1" applyFill="1" applyAlignment="1">
      <alignment horizontal="left" vertical="center" wrapText="1"/>
    </xf>
    <xf numFmtId="0" fontId="4" fillId="8" borderId="1" xfId="0" applyFont="1" applyFill="1" applyBorder="1" applyAlignment="1">
      <alignment horizontal="center" vertical="center" wrapText="1"/>
    </xf>
    <xf numFmtId="44" fontId="0" fillId="2" borderId="0" xfId="5" applyFont="1" applyFill="1" applyAlignment="1">
      <alignment horizontal="center" vertical="center" wrapText="1"/>
    </xf>
    <xf numFmtId="44" fontId="9" fillId="2" borderId="3" xfId="5"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2" borderId="0" xfId="0" applyFont="1" applyFill="1" applyAlignment="1">
      <alignment horizontal="left" vertical="center" wrapText="1"/>
    </xf>
    <xf numFmtId="0" fontId="4" fillId="8" borderId="1" xfId="0" applyFont="1" applyFill="1" applyBorder="1" applyAlignment="1">
      <alignment vertical="center" wrapText="1"/>
    </xf>
    <xf numFmtId="44" fontId="4" fillId="8" borderId="1" xfId="5" applyFont="1" applyFill="1" applyBorder="1" applyAlignment="1">
      <alignment horizontal="center" vertical="center" wrapText="1"/>
    </xf>
    <xf numFmtId="0" fontId="4" fillId="8" borderId="1"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8" fontId="8" fillId="2" borderId="5" xfId="0" applyNumberFormat="1" applyFont="1" applyFill="1" applyBorder="1" applyAlignment="1">
      <alignment vertical="center" wrapText="1"/>
    </xf>
    <xf numFmtId="166" fontId="8" fillId="5" borderId="1" xfId="0" applyNumberFormat="1" applyFont="1" applyFill="1" applyBorder="1" applyAlignment="1">
      <alignment horizontal="center" vertical="center" wrapText="1"/>
    </xf>
    <xf numFmtId="8" fontId="8" fillId="2"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6" borderId="2" xfId="0" applyFont="1" applyFill="1" applyBorder="1" applyAlignment="1">
      <alignment horizontal="center" vertical="center" wrapText="1"/>
    </xf>
    <xf numFmtId="166" fontId="8" fillId="7" borderId="5" xfId="5" applyNumberFormat="1" applyFont="1" applyFill="1" applyBorder="1" applyAlignment="1">
      <alignment horizontal="center" vertical="center" wrapText="1"/>
    </xf>
    <xf numFmtId="0" fontId="4" fillId="8" borderId="2" xfId="0" applyFont="1" applyFill="1" applyBorder="1" applyAlignment="1">
      <alignment horizontal="left" vertical="center" wrapText="1"/>
    </xf>
    <xf numFmtId="6" fontId="8" fillId="5" borderId="1" xfId="0" applyNumberFormat="1" applyFont="1" applyFill="1" applyBorder="1" applyAlignment="1">
      <alignment horizontal="center" vertical="center" wrapText="1"/>
    </xf>
    <xf numFmtId="8" fontId="8" fillId="2" borderId="4" xfId="0" applyNumberFormat="1" applyFont="1" applyFill="1" applyBorder="1" applyAlignment="1">
      <alignment vertical="center" wrapText="1"/>
    </xf>
    <xf numFmtId="165" fontId="8" fillId="7" borderId="5" xfId="5" applyNumberFormat="1" applyFont="1" applyFill="1" applyBorder="1" applyAlignment="1">
      <alignment horizontal="center" vertical="center" wrapText="1"/>
    </xf>
    <xf numFmtId="0" fontId="8" fillId="2" borderId="4" xfId="0" applyFont="1" applyFill="1" applyBorder="1" applyAlignment="1">
      <alignment vertical="center" wrapText="1"/>
    </xf>
    <xf numFmtId="165" fontId="8" fillId="5" borderId="1" xfId="5" applyNumberFormat="1" applyFont="1" applyFill="1" applyBorder="1" applyAlignment="1">
      <alignment horizontal="center" vertical="center" wrapText="1"/>
    </xf>
    <xf numFmtId="0" fontId="4" fillId="5" borderId="4" xfId="0" applyFont="1" applyFill="1" applyBorder="1" applyAlignment="1">
      <alignment horizontal="left" vertical="center" wrapText="1"/>
    </xf>
    <xf numFmtId="6" fontId="8" fillId="7"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166" fontId="8" fillId="7" borderId="1" xfId="5" applyNumberFormat="1" applyFont="1" applyFill="1" applyBorder="1" applyAlignment="1">
      <alignment horizontal="center" vertical="center" wrapText="1"/>
    </xf>
    <xf numFmtId="44" fontId="8" fillId="5" borderId="1" xfId="5" applyFont="1" applyFill="1" applyBorder="1" applyAlignment="1">
      <alignment horizontal="center" vertical="center" wrapText="1"/>
    </xf>
    <xf numFmtId="0" fontId="11" fillId="7" borderId="4" xfId="0" applyFont="1" applyFill="1" applyBorder="1" applyAlignment="1">
      <alignment horizontal="left" vertical="center" wrapText="1"/>
    </xf>
    <xf numFmtId="44" fontId="8" fillId="4" borderId="1" xfId="5"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2" fillId="2" borderId="4" xfId="0" applyFont="1" applyFill="1" applyBorder="1" applyAlignment="1">
      <alignment horizontal="left" vertical="center" wrapText="1"/>
    </xf>
    <xf numFmtId="6" fontId="8" fillId="7" borderId="1" xfId="0" applyNumberFormat="1" applyFont="1" applyFill="1" applyBorder="1" applyAlignment="1">
      <alignment horizontal="centerContinuous" vertical="center" wrapText="1"/>
    </xf>
    <xf numFmtId="166" fontId="8" fillId="5" borderId="4" xfId="5" applyNumberFormat="1" applyFont="1" applyFill="1" applyBorder="1" applyAlignment="1">
      <alignment horizontal="center" vertical="center" wrapText="1"/>
    </xf>
    <xf numFmtId="0" fontId="11" fillId="5" borderId="4" xfId="0" applyFont="1" applyFill="1" applyBorder="1" applyAlignment="1">
      <alignment horizontal="left" vertical="center" wrapText="1"/>
    </xf>
    <xf numFmtId="6" fontId="8" fillId="2" borderId="4" xfId="0" applyNumberFormat="1" applyFont="1" applyFill="1" applyBorder="1" applyAlignment="1">
      <alignment horizontal="left" vertical="center" wrapText="1"/>
    </xf>
    <xf numFmtId="166" fontId="8" fillId="5" borderId="1" xfId="5" applyNumberFormat="1" applyFont="1" applyFill="1" applyBorder="1" applyAlignment="1">
      <alignment horizontal="center" vertical="center" wrapText="1"/>
    </xf>
    <xf numFmtId="165" fontId="8" fillId="5" borderId="4" xfId="5" applyNumberFormat="1" applyFont="1" applyFill="1" applyBorder="1" applyAlignment="1">
      <alignment horizontal="center" vertical="center" wrapText="1"/>
    </xf>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4" xfId="0" applyFont="1" applyFill="1" applyBorder="1" applyAlignment="1">
      <alignment vertical="center" wrapText="1"/>
    </xf>
    <xf numFmtId="44" fontId="13" fillId="8" borderId="4" xfId="5" applyFont="1" applyFill="1" applyBorder="1" applyAlignment="1">
      <alignment horizontal="center" vertical="center" wrapText="1"/>
    </xf>
    <xf numFmtId="0" fontId="13" fillId="8" borderId="1" xfId="0" applyFont="1" applyFill="1" applyBorder="1" applyAlignment="1">
      <alignment horizontal="center" vertical="center" wrapText="1"/>
    </xf>
    <xf numFmtId="6" fontId="13" fillId="8" borderId="1" xfId="0" applyNumberFormat="1" applyFont="1" applyFill="1" applyBorder="1" applyAlignment="1">
      <alignment horizontal="center" vertical="center" wrapText="1"/>
    </xf>
    <xf numFmtId="0" fontId="13" fillId="8" borderId="2" xfId="0" applyFont="1" applyFill="1" applyBorder="1" applyAlignment="1">
      <alignment horizontal="left" vertical="center" wrapText="1"/>
    </xf>
    <xf numFmtId="6" fontId="13" fillId="8" borderId="2" xfId="0" applyNumberFormat="1" applyFont="1" applyFill="1" applyBorder="1" applyAlignment="1">
      <alignment horizontal="left" vertical="center" wrapText="1"/>
    </xf>
    <xf numFmtId="0" fontId="13" fillId="8" borderId="2" xfId="0" applyFont="1" applyFill="1" applyBorder="1" applyAlignment="1">
      <alignment horizontal="center" vertical="center" wrapText="1"/>
    </xf>
    <xf numFmtId="0" fontId="14" fillId="2" borderId="0" xfId="0" applyFont="1" applyFill="1" applyAlignment="1">
      <alignment horizontal="left" vertical="center" wrapText="1"/>
    </xf>
    <xf numFmtId="0" fontId="15" fillId="7" borderId="1" xfId="0" applyFont="1" applyFill="1" applyBorder="1" applyAlignment="1">
      <alignment horizontal="left" vertical="center" wrapText="1"/>
    </xf>
    <xf numFmtId="0" fontId="4" fillId="8" borderId="6" xfId="0" applyFont="1" applyFill="1" applyBorder="1" applyAlignment="1">
      <alignment horizontal="left" vertical="center" wrapText="1"/>
    </xf>
    <xf numFmtId="0" fontId="16" fillId="3" borderId="0" xfId="0" quotePrefix="1" applyFont="1" applyFill="1" applyAlignment="1">
      <alignment horizontal="left" vertical="center" wrapText="1"/>
    </xf>
    <xf numFmtId="0" fontId="16" fillId="3" borderId="0" xfId="0" applyFont="1" applyFill="1" applyAlignment="1">
      <alignment horizontal="left" vertical="center" wrapText="1"/>
    </xf>
    <xf numFmtId="0" fontId="4" fillId="8" borderId="1" xfId="0" applyFont="1" applyFill="1" applyBorder="1" applyAlignment="1">
      <alignment horizontal="left" vertical="center" wrapText="1"/>
    </xf>
    <xf numFmtId="0" fontId="4" fillId="8" borderId="7" xfId="0" applyFont="1" applyFill="1" applyBorder="1" applyAlignment="1">
      <alignment horizontal="center" vertical="center" wrapText="1"/>
    </xf>
    <xf numFmtId="0" fontId="4" fillId="8" borderId="6" xfId="0" applyFont="1" applyFill="1" applyBorder="1" applyAlignment="1">
      <alignment horizontal="center" vertical="center" wrapText="1"/>
    </xf>
  </cellXfs>
  <cellStyles count="6">
    <cellStyle name="Currency" xfId="5" builtinId="4"/>
    <cellStyle name="Currency 2" xfId="1" xr:uid="{00000000-0005-0000-0000-000001000000}"/>
    <cellStyle name="Normal" xfId="0" builtinId="0"/>
    <cellStyle name="Normal 2" xfId="2" xr:uid="{00000000-0005-0000-0000-000003000000}"/>
    <cellStyle name="Normal 3" xfId="3" xr:uid="{00000000-0005-0000-0000-000004000000}"/>
    <cellStyle name="Percent 2" xfId="4" xr:uid="{00000000-0005-0000-0000-000005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4"/>
  <sheetViews>
    <sheetView tabSelected="1" zoomScale="115" zoomScaleNormal="115" zoomScaleSheetLayoutView="100" workbookViewId="0">
      <pane ySplit="1" topLeftCell="A2" activePane="bottomLeft" state="frozen"/>
      <selection pane="bottomLeft" activeCell="J28" sqref="J28"/>
    </sheetView>
  </sheetViews>
  <sheetFormatPr defaultColWidth="7" defaultRowHeight="18.75" customHeight="1" x14ac:dyDescent="0.35"/>
  <cols>
    <col min="1" max="1" width="1.453125" style="1" customWidth="1"/>
    <col min="2" max="2" width="5.54296875" style="1" customWidth="1"/>
    <col min="3" max="3" width="49" style="1" customWidth="1"/>
    <col min="4" max="4" width="1.453125" style="1" customWidth="1"/>
    <col min="5" max="5" width="53.7265625" style="6" customWidth="1"/>
    <col min="6" max="6" width="12.7265625" style="20" customWidth="1"/>
    <col min="7" max="7" width="10.7265625" style="1" customWidth="1"/>
    <col min="8" max="8" width="10.7265625" style="5" customWidth="1"/>
    <col min="9" max="9" width="22" style="12" customWidth="1"/>
    <col min="10" max="10" width="22.81640625" style="1" customWidth="1"/>
    <col min="11" max="11" width="10.26953125" style="3" customWidth="1"/>
    <col min="12" max="12" width="11.26953125" style="3" customWidth="1"/>
    <col min="13" max="14" width="10.453125" style="3" customWidth="1"/>
    <col min="15" max="15" width="9.453125" style="3" customWidth="1"/>
    <col min="16" max="16384" width="7" style="1"/>
  </cols>
  <sheetData>
    <row r="1" spans="2:15" ht="6.75" customHeight="1" x14ac:dyDescent="0.35"/>
    <row r="2" spans="2:15" ht="38.25" customHeight="1" x14ac:dyDescent="0.35">
      <c r="B2" s="74" t="s">
        <v>56</v>
      </c>
      <c r="C2" s="75"/>
      <c r="D2" s="75"/>
      <c r="E2" s="75"/>
      <c r="F2" s="75"/>
      <c r="G2" s="75"/>
      <c r="H2" s="75"/>
      <c r="I2" s="10"/>
      <c r="J2" s="10"/>
      <c r="K2" s="4"/>
      <c r="L2" s="4"/>
      <c r="M2" s="7"/>
      <c r="N2" s="7"/>
      <c r="O2" s="7"/>
    </row>
    <row r="3" spans="2:15" ht="14.5" x14ac:dyDescent="0.35">
      <c r="B3" s="13"/>
      <c r="C3" s="72" t="s">
        <v>43</v>
      </c>
      <c r="D3" s="13"/>
      <c r="E3" s="13"/>
      <c r="F3" s="21"/>
      <c r="G3" s="13"/>
      <c r="H3" s="13"/>
      <c r="I3" s="13"/>
      <c r="J3" s="13"/>
      <c r="K3" s="13"/>
      <c r="L3" s="13"/>
      <c r="M3" s="13"/>
      <c r="N3" s="13"/>
      <c r="O3" s="13"/>
    </row>
    <row r="4" spans="2:15" s="2" customFormat="1" ht="43.5" x14ac:dyDescent="0.35">
      <c r="B4" s="76" t="s">
        <v>25</v>
      </c>
      <c r="C4" s="76"/>
      <c r="D4" s="76"/>
      <c r="E4" s="25" t="s">
        <v>7</v>
      </c>
      <c r="F4" s="26" t="s">
        <v>77</v>
      </c>
      <c r="G4" s="19" t="s">
        <v>8</v>
      </c>
      <c r="H4" s="19" t="s">
        <v>76</v>
      </c>
      <c r="I4" s="27" t="s">
        <v>15</v>
      </c>
      <c r="J4" s="27" t="s">
        <v>21</v>
      </c>
      <c r="K4" s="19" t="s">
        <v>52</v>
      </c>
      <c r="L4" s="19" t="s">
        <v>53</v>
      </c>
      <c r="M4" s="19" t="s">
        <v>54</v>
      </c>
      <c r="N4" s="19" t="s">
        <v>55</v>
      </c>
      <c r="O4" s="19" t="s">
        <v>20</v>
      </c>
    </row>
    <row r="5" spans="2:15" s="2" customFormat="1" ht="2.25" customHeight="1" x14ac:dyDescent="0.35">
      <c r="B5" s="77"/>
      <c r="C5" s="78"/>
      <c r="D5" s="78"/>
      <c r="E5" s="78"/>
      <c r="F5" s="78"/>
      <c r="G5" s="78"/>
      <c r="H5" s="78"/>
      <c r="I5" s="78"/>
      <c r="J5" s="78"/>
      <c r="K5" s="78"/>
      <c r="L5" s="78"/>
      <c r="M5" s="78"/>
      <c r="N5" s="78"/>
      <c r="O5" s="78"/>
    </row>
    <row r="6" spans="2:15" s="18" customFormat="1" ht="21" customHeight="1" x14ac:dyDescent="0.35">
      <c r="B6" s="28"/>
      <c r="C6" s="73" t="s">
        <v>22</v>
      </c>
      <c r="D6" s="73"/>
      <c r="E6" s="73"/>
      <c r="F6" s="73"/>
      <c r="G6" s="73"/>
      <c r="H6" s="73"/>
      <c r="I6" s="73"/>
      <c r="J6" s="73"/>
      <c r="K6" s="73"/>
      <c r="L6" s="73"/>
      <c r="M6" s="73"/>
      <c r="N6" s="73"/>
      <c r="O6" s="73"/>
    </row>
    <row r="7" spans="2:15" s="2" customFormat="1" ht="162.75" customHeight="1" x14ac:dyDescent="0.35">
      <c r="B7" s="29"/>
      <c r="C7" s="30" t="s">
        <v>38</v>
      </c>
      <c r="D7" s="47"/>
      <c r="E7" s="32" t="s">
        <v>81</v>
      </c>
      <c r="F7" s="37">
        <v>750</v>
      </c>
      <c r="G7" s="14">
        <v>1</v>
      </c>
      <c r="H7" s="33">
        <f>F7*G7</f>
        <v>750</v>
      </c>
      <c r="I7" s="34" t="s">
        <v>23</v>
      </c>
      <c r="J7" s="35" t="s">
        <v>40</v>
      </c>
      <c r="K7" s="9"/>
      <c r="L7" s="9"/>
      <c r="M7" s="9"/>
      <c r="N7" s="9"/>
      <c r="O7" s="9"/>
    </row>
    <row r="8" spans="2:15" s="2" customFormat="1" ht="165.75" customHeight="1" x14ac:dyDescent="0.35">
      <c r="B8" s="29"/>
      <c r="C8" s="30" t="s">
        <v>82</v>
      </c>
      <c r="D8" s="47"/>
      <c r="E8" s="32" t="s">
        <v>83</v>
      </c>
      <c r="F8" s="37">
        <v>375</v>
      </c>
      <c r="G8" s="15">
        <v>1</v>
      </c>
      <c r="H8" s="33">
        <f>F8*G8</f>
        <v>375</v>
      </c>
      <c r="I8" s="34" t="s">
        <v>24</v>
      </c>
      <c r="J8" s="35" t="s">
        <v>40</v>
      </c>
      <c r="K8" s="36"/>
      <c r="L8" s="9"/>
      <c r="M8" s="9"/>
      <c r="N8" s="9"/>
      <c r="O8" s="9"/>
    </row>
    <row r="9" spans="2:15" s="2" customFormat="1" ht="45.75" customHeight="1" x14ac:dyDescent="0.35">
      <c r="B9" s="29"/>
      <c r="C9" s="30" t="s">
        <v>67</v>
      </c>
      <c r="D9" s="31"/>
      <c r="E9" s="32" t="s">
        <v>68</v>
      </c>
      <c r="F9" s="37">
        <v>1600</v>
      </c>
      <c r="G9" s="15">
        <v>1</v>
      </c>
      <c r="H9" s="33">
        <f>F9*G9</f>
        <v>1600</v>
      </c>
      <c r="I9" s="34" t="s">
        <v>24</v>
      </c>
      <c r="J9" s="35" t="s">
        <v>72</v>
      </c>
      <c r="K9" s="36"/>
      <c r="L9" s="36"/>
      <c r="M9" s="9"/>
      <c r="N9" s="9"/>
      <c r="O9" s="9"/>
    </row>
    <row r="10" spans="2:15" s="2" customFormat="1" ht="29" x14ac:dyDescent="0.35">
      <c r="B10" s="29"/>
      <c r="C10" s="30" t="s">
        <v>78</v>
      </c>
      <c r="D10" s="31"/>
      <c r="E10" s="32"/>
      <c r="F10" s="37">
        <v>2000</v>
      </c>
      <c r="G10" s="15">
        <v>1</v>
      </c>
      <c r="H10" s="33">
        <f>F10*G10</f>
        <v>2000</v>
      </c>
      <c r="I10" s="34" t="s">
        <v>24</v>
      </c>
      <c r="J10" s="35" t="s">
        <v>73</v>
      </c>
      <c r="K10" s="9"/>
      <c r="L10" s="9"/>
      <c r="M10" s="9"/>
      <c r="N10" s="9"/>
      <c r="O10" s="9"/>
    </row>
    <row r="11" spans="2:15" s="24" customFormat="1" ht="19.5" customHeight="1" x14ac:dyDescent="0.35">
      <c r="B11" s="38"/>
      <c r="C11" s="73" t="s">
        <v>28</v>
      </c>
      <c r="D11" s="73"/>
      <c r="E11" s="73"/>
      <c r="F11" s="73"/>
      <c r="G11" s="73"/>
      <c r="H11" s="73"/>
      <c r="I11" s="73"/>
      <c r="J11" s="73"/>
      <c r="K11" s="73"/>
      <c r="L11" s="73"/>
      <c r="M11" s="73"/>
      <c r="N11" s="73"/>
      <c r="O11" s="73"/>
    </row>
    <row r="12" spans="2:15" s="2" customFormat="1" ht="80.25" customHeight="1" x14ac:dyDescent="0.35">
      <c r="B12" s="29"/>
      <c r="C12" s="30" t="s">
        <v>80</v>
      </c>
      <c r="D12" s="31"/>
      <c r="E12" s="32" t="s">
        <v>84</v>
      </c>
      <c r="F12" s="37">
        <v>2</v>
      </c>
      <c r="G12" s="15">
        <v>500</v>
      </c>
      <c r="H12" s="39">
        <f>F12*G12</f>
        <v>1000</v>
      </c>
      <c r="I12" s="34" t="s">
        <v>69</v>
      </c>
      <c r="J12" s="35" t="s">
        <v>40</v>
      </c>
      <c r="K12" s="36"/>
      <c r="L12" s="9"/>
      <c r="M12" s="9"/>
      <c r="N12" s="9"/>
      <c r="O12" s="9"/>
    </row>
    <row r="13" spans="2:15" s="2" customFormat="1" ht="39.75" customHeight="1" x14ac:dyDescent="0.35">
      <c r="B13" s="29"/>
      <c r="C13" s="30" t="s">
        <v>48</v>
      </c>
      <c r="D13" s="31"/>
      <c r="E13" s="40" t="s">
        <v>85</v>
      </c>
      <c r="F13" s="41">
        <v>0.19</v>
      </c>
      <c r="G13" s="16">
        <v>5000</v>
      </c>
      <c r="H13" s="39">
        <f>F13*G13</f>
        <v>950</v>
      </c>
      <c r="I13" s="34" t="s">
        <v>39</v>
      </c>
      <c r="J13" s="35" t="s">
        <v>74</v>
      </c>
      <c r="K13" s="36"/>
      <c r="L13" s="17"/>
      <c r="M13" s="9"/>
      <c r="N13" s="9"/>
      <c r="O13" s="9"/>
    </row>
    <row r="14" spans="2:15" s="2" customFormat="1" ht="42.75" customHeight="1" x14ac:dyDescent="0.35">
      <c r="B14" s="29"/>
      <c r="C14" s="30" t="s">
        <v>64</v>
      </c>
      <c r="D14" s="31"/>
      <c r="E14" s="40" t="s">
        <v>86</v>
      </c>
      <c r="F14" s="37">
        <v>0</v>
      </c>
      <c r="G14" s="16">
        <v>10000</v>
      </c>
      <c r="H14" s="39">
        <f>F14*G14</f>
        <v>0</v>
      </c>
      <c r="I14" s="34" t="s">
        <v>63</v>
      </c>
      <c r="J14" s="35" t="s">
        <v>74</v>
      </c>
      <c r="K14" s="36"/>
      <c r="L14" s="17"/>
      <c r="M14" s="9"/>
      <c r="N14" s="9"/>
      <c r="O14" s="9"/>
    </row>
    <row r="15" spans="2:15" s="24" customFormat="1" ht="58" x14ac:dyDescent="0.35">
      <c r="B15" s="29"/>
      <c r="C15" s="30" t="s">
        <v>18</v>
      </c>
      <c r="D15" s="31"/>
      <c r="E15" s="42" t="s">
        <v>87</v>
      </c>
      <c r="F15" s="43"/>
      <c r="G15" s="44"/>
      <c r="H15" s="45">
        <v>1000</v>
      </c>
      <c r="I15" s="46" t="s">
        <v>41</v>
      </c>
      <c r="J15" s="35" t="s">
        <v>42</v>
      </c>
      <c r="K15" s="36"/>
      <c r="L15" s="36"/>
      <c r="M15" s="8"/>
      <c r="N15" s="8"/>
      <c r="O15" s="8"/>
    </row>
    <row r="16" spans="2:15" s="24" customFormat="1" ht="42" customHeight="1" x14ac:dyDescent="0.35">
      <c r="B16" s="46"/>
      <c r="C16" s="30" t="s">
        <v>26</v>
      </c>
      <c r="D16" s="47"/>
      <c r="E16" s="42" t="s">
        <v>47</v>
      </c>
      <c r="F16" s="43"/>
      <c r="G16" s="44"/>
      <c r="H16" s="45" t="s">
        <v>11</v>
      </c>
      <c r="I16" s="34" t="s">
        <v>33</v>
      </c>
      <c r="J16" s="35" t="s">
        <v>44</v>
      </c>
      <c r="K16" s="36"/>
      <c r="L16" s="36"/>
      <c r="M16" s="36"/>
      <c r="N16" s="36"/>
      <c r="O16" s="8"/>
    </row>
    <row r="17" spans="2:15" s="24" customFormat="1" ht="14.5" x14ac:dyDescent="0.35">
      <c r="B17" s="38"/>
      <c r="C17" s="73" t="s">
        <v>1</v>
      </c>
      <c r="D17" s="73"/>
      <c r="E17" s="73"/>
      <c r="F17" s="73"/>
      <c r="G17" s="73"/>
      <c r="H17" s="73"/>
      <c r="I17" s="73"/>
      <c r="J17" s="73"/>
      <c r="K17" s="73"/>
      <c r="L17" s="73"/>
      <c r="M17" s="73"/>
      <c r="N17" s="73"/>
      <c r="O17" s="73"/>
    </row>
    <row r="18" spans="2:15" s="24" customFormat="1" ht="29" x14ac:dyDescent="0.35">
      <c r="B18" s="29"/>
      <c r="C18" s="30" t="s">
        <v>3</v>
      </c>
      <c r="D18" s="31"/>
      <c r="E18" s="42" t="s">
        <v>32</v>
      </c>
      <c r="F18" s="48">
        <v>350</v>
      </c>
      <c r="G18" s="15">
        <v>0</v>
      </c>
      <c r="H18" s="39">
        <f>F18*G18</f>
        <v>0</v>
      </c>
      <c r="I18" s="34" t="s">
        <v>33</v>
      </c>
      <c r="J18" s="35" t="s">
        <v>0</v>
      </c>
      <c r="K18" s="36"/>
      <c r="L18" s="36"/>
      <c r="M18" s="8"/>
      <c r="N18" s="8"/>
      <c r="O18" s="8"/>
    </row>
    <row r="19" spans="2:15" s="24" customFormat="1" ht="29" x14ac:dyDescent="0.35">
      <c r="B19" s="29"/>
      <c r="C19" s="30" t="s">
        <v>4</v>
      </c>
      <c r="D19" s="31"/>
      <c r="E19" s="42" t="s">
        <v>45</v>
      </c>
      <c r="F19" s="48">
        <v>250</v>
      </c>
      <c r="G19" s="16">
        <v>0</v>
      </c>
      <c r="H19" s="39">
        <f>F19*G19</f>
        <v>0</v>
      </c>
      <c r="I19" s="34" t="s">
        <v>33</v>
      </c>
      <c r="J19" s="35" t="s">
        <v>0</v>
      </c>
      <c r="K19" s="36"/>
      <c r="L19" s="36"/>
      <c r="M19" s="36"/>
      <c r="N19" s="8"/>
      <c r="O19" s="8"/>
    </row>
    <row r="20" spans="2:15" s="24" customFormat="1" ht="43.5" x14ac:dyDescent="0.35">
      <c r="B20" s="29"/>
      <c r="C20" s="30" t="s">
        <v>57</v>
      </c>
      <c r="D20" s="31"/>
      <c r="E20" s="42" t="s">
        <v>27</v>
      </c>
      <c r="F20" s="49"/>
      <c r="G20" s="15"/>
      <c r="H20" s="45">
        <v>200</v>
      </c>
      <c r="I20" s="46" t="s">
        <v>30</v>
      </c>
      <c r="J20" s="35" t="s">
        <v>58</v>
      </c>
      <c r="K20" s="36"/>
      <c r="L20" s="36"/>
      <c r="M20" s="36"/>
      <c r="N20" s="8"/>
      <c r="O20" s="8"/>
    </row>
    <row r="21" spans="2:15" s="24" customFormat="1" ht="29" x14ac:dyDescent="0.35">
      <c r="B21" s="29"/>
      <c r="C21" s="30" t="s">
        <v>5</v>
      </c>
      <c r="D21" s="31"/>
      <c r="E21" s="42" t="s">
        <v>13</v>
      </c>
      <c r="F21" s="49"/>
      <c r="G21" s="50"/>
      <c r="H21" s="45">
        <v>200</v>
      </c>
      <c r="I21" s="34" t="s">
        <v>29</v>
      </c>
      <c r="J21" s="35" t="s">
        <v>0</v>
      </c>
      <c r="K21" s="36"/>
      <c r="L21" s="36"/>
      <c r="M21" s="8"/>
      <c r="N21" s="8"/>
      <c r="O21" s="8"/>
    </row>
    <row r="22" spans="2:15" s="24" customFormat="1" ht="29" x14ac:dyDescent="0.35">
      <c r="B22" s="29"/>
      <c r="C22" s="30" t="s">
        <v>12</v>
      </c>
      <c r="D22" s="31"/>
      <c r="E22" s="42" t="s">
        <v>16</v>
      </c>
      <c r="F22" s="51"/>
      <c r="G22" s="52"/>
      <c r="H22" s="45">
        <v>1000</v>
      </c>
      <c r="I22" s="34" t="s">
        <v>23</v>
      </c>
      <c r="J22" s="35"/>
      <c r="K22" s="36"/>
      <c r="L22" s="36"/>
      <c r="M22" s="8"/>
      <c r="N22" s="8"/>
      <c r="O22" s="8"/>
    </row>
    <row r="23" spans="2:15" s="24" customFormat="1" ht="29" x14ac:dyDescent="0.35">
      <c r="B23" s="53"/>
      <c r="C23" s="30" t="s">
        <v>6</v>
      </c>
      <c r="D23" s="31"/>
      <c r="E23" s="42" t="s">
        <v>70</v>
      </c>
      <c r="F23" s="51"/>
      <c r="G23" s="52"/>
      <c r="H23" s="45">
        <v>2000</v>
      </c>
      <c r="I23" s="54" t="s">
        <v>66</v>
      </c>
      <c r="J23" s="35" t="s">
        <v>37</v>
      </c>
      <c r="K23" s="36"/>
      <c r="L23" s="36"/>
      <c r="M23" s="8"/>
      <c r="N23" s="8"/>
      <c r="O23" s="8"/>
    </row>
    <row r="24" spans="2:15" s="24" customFormat="1" ht="43.5" x14ac:dyDescent="0.35">
      <c r="B24" s="53"/>
      <c r="C24" s="30" t="s">
        <v>34</v>
      </c>
      <c r="D24" s="31"/>
      <c r="E24" s="42" t="s">
        <v>35</v>
      </c>
      <c r="F24" s="51"/>
      <c r="G24" s="52"/>
      <c r="H24" s="45" t="s">
        <v>14</v>
      </c>
      <c r="I24" s="54" t="s">
        <v>66</v>
      </c>
      <c r="J24" s="35" t="s">
        <v>37</v>
      </c>
      <c r="K24" s="36"/>
      <c r="L24" s="36"/>
      <c r="M24" s="8"/>
      <c r="N24" s="8"/>
      <c r="O24" s="8"/>
    </row>
    <row r="25" spans="2:15" s="24" customFormat="1" ht="43.5" x14ac:dyDescent="0.35">
      <c r="B25" s="53"/>
      <c r="C25" s="30" t="s">
        <v>36</v>
      </c>
      <c r="D25" s="31"/>
      <c r="E25" s="42" t="s">
        <v>35</v>
      </c>
      <c r="F25" s="51"/>
      <c r="G25" s="52"/>
      <c r="H25" s="45" t="s">
        <v>14</v>
      </c>
      <c r="I25" s="54" t="s">
        <v>66</v>
      </c>
      <c r="J25" s="35" t="s">
        <v>37</v>
      </c>
      <c r="K25" s="36"/>
      <c r="L25" s="36"/>
      <c r="M25" s="8"/>
      <c r="N25" s="8"/>
      <c r="O25" s="8"/>
    </row>
    <row r="26" spans="2:15" s="24" customFormat="1" ht="14.5" x14ac:dyDescent="0.35">
      <c r="B26" s="38"/>
      <c r="C26" s="73" t="s">
        <v>17</v>
      </c>
      <c r="D26" s="73"/>
      <c r="E26" s="73"/>
      <c r="F26" s="73"/>
      <c r="G26" s="73"/>
      <c r="H26" s="73"/>
      <c r="I26" s="73"/>
      <c r="J26" s="73"/>
      <c r="K26" s="73"/>
      <c r="L26" s="73"/>
      <c r="M26" s="73"/>
      <c r="N26" s="73"/>
      <c r="O26" s="73"/>
    </row>
    <row r="27" spans="2:15" s="24" customFormat="1" ht="229.5" customHeight="1" x14ac:dyDescent="0.35">
      <c r="B27" s="29"/>
      <c r="C27" s="30" t="s">
        <v>75</v>
      </c>
      <c r="D27" s="55"/>
      <c r="E27" s="42" t="s">
        <v>79</v>
      </c>
      <c r="F27" s="60">
        <v>2500</v>
      </c>
      <c r="G27" s="11"/>
      <c r="H27" s="56">
        <f>F27</f>
        <v>2500</v>
      </c>
      <c r="I27" s="34" t="s">
        <v>61</v>
      </c>
      <c r="J27" s="35"/>
      <c r="K27" s="8"/>
      <c r="L27" s="8"/>
      <c r="M27" s="8"/>
      <c r="N27" s="8"/>
      <c r="O27" s="8"/>
    </row>
    <row r="28" spans="2:15" s="24" customFormat="1" ht="141.75" customHeight="1" x14ac:dyDescent="0.35">
      <c r="B28" s="29"/>
      <c r="C28" s="30" t="s">
        <v>88</v>
      </c>
      <c r="D28" s="55"/>
      <c r="E28" s="42" t="s">
        <v>89</v>
      </c>
      <c r="F28" s="61">
        <v>400</v>
      </c>
      <c r="G28" s="22">
        <v>12</v>
      </c>
      <c r="H28" s="56">
        <f>F28*G28</f>
        <v>4800</v>
      </c>
      <c r="I28" s="34"/>
      <c r="J28" s="35"/>
      <c r="K28" s="23"/>
      <c r="L28" s="23"/>
      <c r="M28" s="8"/>
      <c r="N28" s="8"/>
      <c r="O28" s="8"/>
    </row>
    <row r="29" spans="2:15" s="24" customFormat="1" ht="41.25" customHeight="1" x14ac:dyDescent="0.35">
      <c r="B29" s="29"/>
      <c r="C29" s="30" t="s">
        <v>2</v>
      </c>
      <c r="D29" s="47"/>
      <c r="E29" s="42" t="s">
        <v>9</v>
      </c>
      <c r="F29" s="57">
        <v>0</v>
      </c>
      <c r="G29" s="58"/>
      <c r="H29" s="39">
        <f t="shared" ref="H29:H33" si="0">F29*G29</f>
        <v>0</v>
      </c>
      <c r="I29" s="34" t="s">
        <v>61</v>
      </c>
      <c r="J29" s="35" t="s">
        <v>49</v>
      </c>
      <c r="K29" s="36"/>
      <c r="L29" s="36"/>
      <c r="M29" s="8"/>
      <c r="N29" s="8"/>
      <c r="O29" s="8"/>
    </row>
    <row r="30" spans="2:15" s="24" customFormat="1" ht="43.5" x14ac:dyDescent="0.35">
      <c r="B30" s="29"/>
      <c r="C30" s="30" t="s">
        <v>31</v>
      </c>
      <c r="D30" s="47"/>
      <c r="E30" s="42" t="s">
        <v>10</v>
      </c>
      <c r="F30" s="57">
        <v>0</v>
      </c>
      <c r="G30" s="58"/>
      <c r="H30" s="39">
        <f t="shared" si="0"/>
        <v>0</v>
      </c>
      <c r="I30" s="34" t="s">
        <v>61</v>
      </c>
      <c r="J30" s="35" t="s">
        <v>49</v>
      </c>
      <c r="K30" s="8"/>
      <c r="L30" s="8"/>
      <c r="M30" s="8"/>
      <c r="N30" s="8"/>
      <c r="O30" s="8"/>
    </row>
    <row r="31" spans="2:15" s="24" customFormat="1" ht="41.25" customHeight="1" x14ac:dyDescent="0.35">
      <c r="B31" s="29"/>
      <c r="C31" s="30" t="s">
        <v>59</v>
      </c>
      <c r="D31" s="31"/>
      <c r="E31" s="59" t="s">
        <v>65</v>
      </c>
      <c r="F31" s="57">
        <v>300</v>
      </c>
      <c r="G31" s="15">
        <v>6</v>
      </c>
      <c r="H31" s="39">
        <f t="shared" si="0"/>
        <v>1800</v>
      </c>
      <c r="I31" s="34" t="s">
        <v>61</v>
      </c>
      <c r="J31" s="35" t="s">
        <v>60</v>
      </c>
      <c r="K31" s="36"/>
      <c r="L31" s="8"/>
      <c r="M31" s="8"/>
      <c r="N31" s="8"/>
      <c r="O31" s="8"/>
    </row>
    <row r="32" spans="2:15" s="24" customFormat="1" ht="43.5" x14ac:dyDescent="0.35">
      <c r="B32" s="29"/>
      <c r="C32" s="30" t="s">
        <v>62</v>
      </c>
      <c r="D32" s="31"/>
      <c r="E32" s="42" t="s">
        <v>50</v>
      </c>
      <c r="F32" s="57">
        <v>200</v>
      </c>
      <c r="G32" s="15">
        <v>12</v>
      </c>
      <c r="H32" s="39">
        <f t="shared" si="0"/>
        <v>2400</v>
      </c>
      <c r="I32" s="34" t="s">
        <v>61</v>
      </c>
      <c r="J32" s="35" t="s">
        <v>51</v>
      </c>
      <c r="K32" s="8"/>
      <c r="L32" s="8"/>
      <c r="M32" s="8"/>
      <c r="N32" s="8"/>
      <c r="O32" s="8"/>
    </row>
    <row r="33" spans="2:15" s="24" customFormat="1" ht="43.5" x14ac:dyDescent="0.35">
      <c r="B33" s="29"/>
      <c r="C33" s="30" t="s">
        <v>71</v>
      </c>
      <c r="D33" s="31"/>
      <c r="E33" s="42" t="s">
        <v>46</v>
      </c>
      <c r="F33" s="60">
        <v>200</v>
      </c>
      <c r="G33" s="15">
        <v>12</v>
      </c>
      <c r="H33" s="39">
        <f t="shared" si="0"/>
        <v>2400</v>
      </c>
      <c r="I33" s="34" t="s">
        <v>61</v>
      </c>
      <c r="J33" s="35" t="s">
        <v>51</v>
      </c>
      <c r="K33" s="36"/>
      <c r="L33" s="36"/>
      <c r="M33" s="8"/>
      <c r="N33" s="8"/>
      <c r="O33" s="8"/>
    </row>
    <row r="34" spans="2:15" s="71" customFormat="1" ht="35.25" customHeight="1" x14ac:dyDescent="0.35">
      <c r="B34" s="68"/>
      <c r="C34" s="62" t="s">
        <v>19</v>
      </c>
      <c r="D34" s="63"/>
      <c r="E34" s="64"/>
      <c r="F34" s="65"/>
      <c r="G34" s="66"/>
      <c r="H34" s="67">
        <f>SUM(H7:H33)</f>
        <v>24975</v>
      </c>
      <c r="I34" s="69"/>
      <c r="J34" s="68"/>
      <c r="K34" s="70"/>
      <c r="L34" s="70"/>
      <c r="M34" s="66"/>
      <c r="N34" s="66"/>
      <c r="O34" s="66"/>
    </row>
  </sheetData>
  <mergeCells count="7">
    <mergeCell ref="C26:O26"/>
    <mergeCell ref="C11:O11"/>
    <mergeCell ref="C17:O17"/>
    <mergeCell ref="B2:H2"/>
    <mergeCell ref="B4:D4"/>
    <mergeCell ref="B5:O5"/>
    <mergeCell ref="C6:O6"/>
  </mergeCells>
  <pageMargins left="0.23622047244094491" right="0.23622047244094491" top="0.74803149606299213" bottom="0.74803149606299213" header="0.31496062992125984" footer="0.31496062992125984"/>
  <pageSetup scale="60" fitToHeight="0" orientation="landscape" horizontalDpi="4294967293" verticalDpi="4294967293" r:id="rId1"/>
  <rowBreaks count="1" manualBreakCount="1">
    <brk id="10" min="1" max="2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CF943710346A47BCC29B9B51AE85D2" ma:contentTypeVersion="11" ma:contentTypeDescription="Create a new document." ma:contentTypeScope="" ma:versionID="a018b9abfe2ce78815ba4375ee1fd69d">
  <xsd:schema xmlns:xsd="http://www.w3.org/2001/XMLSchema" xmlns:xs="http://www.w3.org/2001/XMLSchema" xmlns:p="http://schemas.microsoft.com/office/2006/metadata/properties" xmlns:ns2="d55903a9-3d02-4b20-9014-f54103f727c4" xmlns:ns3="6cd763c1-57b4-4a06-b283-9e775c21bc45" targetNamespace="http://schemas.microsoft.com/office/2006/metadata/properties" ma:root="true" ma:fieldsID="c382e4e56a8eaf18fd086c8bd0753dc0" ns2:_="" ns3:_="">
    <xsd:import namespace="d55903a9-3d02-4b20-9014-f54103f727c4"/>
    <xsd:import namespace="6cd763c1-57b4-4a06-b283-9e775c21bc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903a9-3d02-4b20-9014-f54103f72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d763c1-57b4-4a06-b283-9e775c21bc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63FAA4-A6CE-41C9-B8C0-D8901F641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24E3447-0C90-41BD-ACB1-BCBC7DA48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903a9-3d02-4b20-9014-f54103f727c4"/>
    <ds:schemaRef ds:uri="6cd763c1-57b4-4a06-b283-9e775c21b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C9C4C-F5E0-4A87-9FAF-03F8DEBBC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Your Marketing Plan</vt:lpstr>
      <vt:lpstr>'Your Marketing Plan'!Print_Area</vt:lpstr>
      <vt:lpstr>'Your Marketing Plan'!Print_Titles</vt:lpstr>
    </vt:vector>
  </TitlesOfParts>
  <Company>Provision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O'Connor</dc:creator>
  <cp:lastModifiedBy>Karen Harmsen</cp:lastModifiedBy>
  <cp:lastPrinted>2020-09-22T05:39:19Z</cp:lastPrinted>
  <dcterms:created xsi:type="dcterms:W3CDTF">2012-07-23T04:08:12Z</dcterms:created>
  <dcterms:modified xsi:type="dcterms:W3CDTF">2020-09-23T04:32:58Z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0x010100D9CF943710346A47BCC29B9B51AE85D2</vt:lpwstr>
  </property>
  <property fmtid="{D5CDD505-2E9C-101B-9397-08002B2CF9AE}" pid="3" name="Order">
    <vt:r8>125000</vt:r8>
  </property>
</Properties>
</file>